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opeda\winhome\nikkanen\My Documents\Toimintakulttuurin tilannekuva tutkimuslaitokset\"/>
    </mc:Choice>
  </mc:AlternateContent>
  <bookViews>
    <workbookView xWindow="0" yWindow="0" windowWidth="7155" windowHeight="5235"/>
  </bookViews>
  <sheets>
    <sheet name="data"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1" i="1" l="1"/>
  <c r="X7" i="1"/>
  <c r="X5" i="1"/>
  <c r="X12" i="1"/>
  <c r="X13" i="1"/>
  <c r="X9" i="1"/>
  <c r="X14" i="1"/>
  <c r="X6" i="1"/>
  <c r="X8" i="1"/>
  <c r="X10" i="1"/>
  <c r="X16" i="1"/>
  <c r="X15" i="1"/>
  <c r="W11" i="1"/>
  <c r="W7" i="1"/>
  <c r="W5" i="1"/>
  <c r="W12" i="1"/>
  <c r="W13" i="1"/>
  <c r="W9" i="1"/>
  <c r="W14" i="1"/>
  <c r="W6" i="1"/>
  <c r="W8" i="1"/>
  <c r="W10" i="1"/>
  <c r="W16" i="1"/>
  <c r="W15" i="1"/>
  <c r="V11" i="1"/>
  <c r="Y11" i="1" s="1"/>
  <c r="V7" i="1"/>
  <c r="Y7" i="1" s="1"/>
  <c r="V5" i="1"/>
  <c r="Y5" i="1" s="1"/>
  <c r="V12" i="1"/>
  <c r="Y12" i="1" s="1"/>
  <c r="V13" i="1"/>
  <c r="Y13" i="1" s="1"/>
  <c r="V9" i="1"/>
  <c r="Y9" i="1" s="1"/>
  <c r="V14" i="1"/>
  <c r="Y14" i="1" s="1"/>
  <c r="V6" i="1"/>
  <c r="V8" i="1"/>
  <c r="Y8" i="1" s="1"/>
  <c r="V10" i="1"/>
  <c r="Y10" i="1" s="1"/>
  <c r="V16" i="1"/>
  <c r="Y16" i="1" s="1"/>
  <c r="V15" i="1"/>
  <c r="Y15" i="1" s="1"/>
  <c r="Y6" i="1" l="1"/>
</calcChain>
</file>

<file path=xl/comments1.xml><?xml version="1.0" encoding="utf-8"?>
<comments xmlns="http://schemas.openxmlformats.org/spreadsheetml/2006/main">
  <authors>
    <author>Joonas Nikkanen</author>
  </authors>
  <commentList>
    <comment ref="D5" authorId="0" shapeId="0">
      <text>
        <r>
          <rPr>
            <sz val="9"/>
            <color indexed="81"/>
            <rFont val="Tahoma"/>
            <family val="2"/>
          </rPr>
          <t>"[Ilmatieteen laitos] osallistuu aktiivisesti kansalliseen ja kansainväliseen yhteistyöhön"</t>
        </r>
      </text>
    </comment>
    <comment ref="K5" authorId="0" shapeId="0">
      <text>
        <r>
          <rPr>
            <sz val="9"/>
            <color indexed="81"/>
            <rFont val="Tahoma"/>
            <family val="2"/>
          </rPr>
          <t>Ilmatieteen laitoksen avoimesta datasta ja tietoaineistoista:
https://ilmatieteenlaitos.fi/avoin-data, tallennettu 15.5.2015
Kehottaa myös tutkimusaineistojen avoimeen lisensointiin CC4 -lisenssillä:
http://ilmatieteenlaitos.fi/avoin-data-lisenssi, tallennettu 15.5.2015</t>
        </r>
      </text>
    </comment>
    <comment ref="P5" authorId="0" shapeId="0">
      <text>
        <r>
          <rPr>
            <sz val="9"/>
            <color indexed="81"/>
            <rFont val="Tahoma"/>
            <family val="2"/>
          </rPr>
          <t>Laatujärjestelmästä
http://ilmatieteenlaitos.fi/laatutyo-ilmatieteen-laitoksessa, tallennettu 6.3.2015</t>
        </r>
      </text>
    </comment>
    <comment ref="Q5" authorId="0" shapeId="0">
      <text>
        <r>
          <rPr>
            <sz val="9"/>
            <color indexed="81"/>
            <rFont val="Tahoma"/>
            <family val="2"/>
          </rPr>
          <t>Tietoa muun muassa avoimen data lisensseistä (CC) kattavasti.
http://ilmatieteenlaitos.fi/avoin-data-lisenssi, tallennettu 6.3.2015</t>
        </r>
      </text>
    </comment>
    <comment ref="R5" authorId="0" shapeId="0">
      <text>
        <r>
          <rPr>
            <sz val="9"/>
            <color indexed="81"/>
            <rFont val="Tahoma"/>
            <family val="2"/>
          </rPr>
          <t xml:space="preserve">Ilmatieteen laitoksen avoimesta datasta ja UKK:
https://ilmatieteenlaitos.fi/avoin-data, tallennettu 13.5.2015
http://ilmatieteenlaitos.fi/kysymyksia-avoimesta-datasta, tallennettu 13.5.2015
Näistä löytyy mm. IL:n aineistoihin liittyviin käyttöehtoihin tietoa. IL:n tarjoamat aineistot vaativat ilmaisen tunnuksen luomista.
Käytössä myös ns. open data manual, jossa avattu IL:n tarjoamien aineistopalveluiden käyttöä:
http://en.ilmatieteenlaitos.fi/open-data-manual
</t>
        </r>
      </text>
    </comment>
    <comment ref="S5" authorId="0" shapeId="0">
      <text>
        <r>
          <rPr>
            <sz val="9"/>
            <color indexed="81"/>
            <rFont val="Tahoma"/>
            <family val="2"/>
          </rPr>
          <t>FMI catalog -palvelu tutkimusaineistoille:
http://catalog.fmi.fi/geonetwork/srv/en/main.home, tallennettu 13.5.2015
Rajapinnasta saatavia aineistoja kuvattu tarkasti ja yksityiskohtaisesti:
http://ilmatieteenlaitos.fi/avoin-data-avattavat-aineistot, tallennettu 13.5.2015
sekä
http://ilmatieteenlaitos.fi/latauspalvelun-pikaohje, tallennettu 15.5.2015
Käyttöönotto on helppoa mutta tunnistautumista vaaditaan erikseen kaikilta.</t>
        </r>
      </text>
    </comment>
    <comment ref="T5" authorId="0" shapeId="0">
      <text>
        <r>
          <rPr>
            <sz val="9"/>
            <color indexed="81"/>
            <rFont val="Tahoma"/>
            <family val="2"/>
          </rPr>
          <t>FMI catalog -metatietopalvelu tutkimusaineistoille:
http://catalog.fmi.fi/geonetwork/srv/en/main.home, tallennettu 13.5.2015
Palvelusta löytyy IL:n tietoaineistoja ja näiden haku onnistuu monipuolisesti metatietojen avulla. Aineistot on hyvin dokumentoitu ja tarvittavat metatiedot löytyvät.</t>
        </r>
      </text>
    </comment>
    <comment ref="B6" authorId="0" shapeId="0">
      <text>
        <r>
          <rPr>
            <sz val="9"/>
            <color indexed="81"/>
            <rFont val="Tahoma"/>
            <family val="2"/>
          </rPr>
          <t>"Haemme ratkaisuja ja edistämme niiden toimeenpanoa kokonaisvaltaisesti ja avoimesti yhdessä muiden kanssa."
"Toimimme kaikessa avoimesti ja kansainvälisesti."</t>
        </r>
      </text>
    </comment>
    <comment ref="D6" authorId="0" shapeId="0">
      <text>
        <r>
          <rPr>
            <sz val="9"/>
            <color indexed="81"/>
            <rFont val="Tahoma"/>
            <family val="2"/>
          </rPr>
          <t>"SYKE tutkii ja arvioi yhteiskunnan kehityspolkuja sekä niiden kestävyyttä yhdistämällä eri alojen tietämystä ja osaamista. Haemme ratkaisuja ja edistämme niiden toimeenpanoa kokonaisvaltaisesti ja avoimesti yhdessä muiden kanssa. Sykeläiset tunnetaan vastuullisina ja uutta luovina ympäristöalan ammattilaisina niin Suomessa kuin maailmalla."
"Miten toimimme?
-Tarkastelemme asioita kokonaisuuksina.
-Toimimme kaikessa avoimesti ja kansainvälisesti.
-Toimimme aloitteellisesti muiden tutkimuslaitosten, yliopistojen, yhteisöjen ja yritysten kanssa.
-Otamme käyttöön uusia tapoja tehdä työtä ja tuottaa tietoa.
-Työskentelemme tehtäväalueesta riippuen kansainvälisesti, kansallisesti tai alueellisesti.
-Varmistamme, että osaamisemme vastaa muuttuvia tarpeita, ja hyödynnämme eri alojen uusinta osaamista.
-Kannamme yhdessä vastuuta työstämme ja työyhteisöstämme."</t>
        </r>
      </text>
    </comment>
    <comment ref="R6" authorId="0" shapeId="0">
      <text>
        <r>
          <rPr>
            <sz val="9"/>
            <color indexed="81"/>
            <rFont val="Tahoma"/>
            <family val="2"/>
          </rPr>
          <t>Verkkosivuilla ei varsinaista aineistopalvelua, mutta osana esimerkiksi OIVA - Ympäristö- ja paikkatietopalvelua, josta linkint myös latauspalvelu LAPIO:on, WMS-rajapintapalveluihin ja ATOM-syötteeseen 
https://wwwp2.ymparisto.fi/scripts/oiva.asp, tallennettu 15.5.2015
Aineistot on dokumentoitu kattavasti ja palvelun käyttöehdot on selkeästi esillä palvelun etusivun kautta.
http://wwwp2.ymparisto.fi/kayttoehdot.html, tallennettu 15.5.2015</t>
        </r>
      </text>
    </comment>
    <comment ref="S6" authorId="0" shapeId="0">
      <text>
        <r>
          <rPr>
            <sz val="9"/>
            <color indexed="81"/>
            <rFont val="Tahoma"/>
            <family val="2"/>
          </rPr>
          <t>Tarjoaa käyttöön WMS-rajapintapalveluita, joista mahdollista hankkia SYKE:n aineistoja
http://wwwd3.ymparisto.fi/d3/wmsrajapinta.htm, tallennettu 19.5.2015
Palvelun käyttöehdot löytyvät sivustolta ja rajapinnan käyttöönottoa on ohjeistettu kattavasti.
http://paikkatieto.ymparisto.fi/arcgis/rest/services/INSPIRE
http://wwwd3.ymparisto.fi/d3/WMS_kayttoonotto_ohje_ArcGIS.doc
Rajapintapalvelut ovat käytettävissä vapaasti ilman rekisteröintiä.</t>
        </r>
      </text>
    </comment>
    <comment ref="T6" authorId="0" shapeId="0">
      <text>
        <r>
          <rPr>
            <sz val="9"/>
            <color indexed="81"/>
            <rFont val="Tahoma"/>
            <family val="2"/>
          </rPr>
          <t>Tarjoaa erillisen metatietopalvelun, jossa mahodllista hakea SYKE:n aineistoja eri metatietojen perusteella
http://metatieto.ymparisto.fi:8080/geoportal/catalog/search/search.page, tallennettu 19.5.2015
Palvelu tarjoaa lisäksi rajapintapalvelun, jonka käyttö on dokumentoitu hyvin ja se on käytettävissä ilman rekisteröintiä.
http://geoportal.ymparisto.fi/meta/ohje/Pikaohje.pdf</t>
        </r>
      </text>
    </comment>
    <comment ref="D7" authorId="0" shapeId="0">
      <text>
        <r>
          <rPr>
            <sz val="9"/>
            <color indexed="81"/>
            <rFont val="Tahoma"/>
            <family val="2"/>
          </rPr>
          <t>"Strategiset tavoitteet:
-Kansainvälisesti verkottunut toimija"
"Toimintaympäristömme
Kansallisen innovaatio- ja tutkimusjärjestelmän uudistaminen kannustaa sektorirajat ylittävien ja kansainvälisten yhteistyömallien hyödyntämiseen."
"Kansainvälisyys
GTK nostaa aktiivisuuttaan ja vahvistaa kansainvälistä rooliaan tutkimuslaitoksena, EU:n yhteisen tietoperustan rakentajana ja kehityspolitiikan toteuttajana."</t>
        </r>
      </text>
    </comment>
    <comment ref="H7" authorId="0" shapeId="0">
      <text>
        <r>
          <rPr>
            <sz val="9"/>
            <color indexed="81"/>
            <rFont val="Tahoma"/>
            <family val="2"/>
          </rPr>
          <t>GTK:n ohjeistus julkaisemiseen:
http://www.gtk.fi/export/sites/fi/tutkimus/julkaisutoiminta/julkaiseminen.pdf, tallennettu 15.5.2015
"Julkaisemisella pyritään mahdollisimman tehokkaaseen ja avoimeen tutkimustulosten levittämiseen ja näin ammatillisen ja yhteiskunnallisen vaikuttavuuden saavuttamiseen."
Ei kuitenkaan suositella avoimia julkaisukanavia, viittaus openaccess.fi -sivustoon</t>
        </r>
      </text>
    </comment>
    <comment ref="K7" authorId="0" shapeId="0">
      <text>
        <r>
          <rPr>
            <sz val="9"/>
            <color indexed="81"/>
            <rFont val="Tahoma"/>
            <family val="2"/>
          </rPr>
          <t>GTK:n aineistopolitiikan keskeiset linjaukset:
http://www.gtk.fi/datapolicy.html, tallennettu 25.5.2015</t>
        </r>
      </text>
    </comment>
    <comment ref="P7" authorId="0" shapeId="0">
      <text>
        <r>
          <rPr>
            <sz val="9"/>
            <color indexed="81"/>
            <rFont val="Tahoma"/>
            <family val="2"/>
          </rPr>
          <t>Laatujärjestelmästä kattavasti, ei kuitenkaan itse dokumenttia saatavilla
http://www.gtk.fi/gtk/laatujarjestelma/, tallennettu 5.3.2015</t>
        </r>
      </text>
    </comment>
    <comment ref="R7" authorId="0" shapeId="0">
      <text>
        <r>
          <rPr>
            <sz val="9"/>
            <color indexed="81"/>
            <rFont val="Tahoma"/>
            <family val="2"/>
          </rPr>
          <t>GTK:n Hakku tietopalvelu:
http://hakku.gtk.fi/, tallennettu 13.5.2015
Sisältää pääasiassa julkaisuja, raportteja yms. Mukana myös paikkatietotuotteita, valokuvia sekä karttapiirroksia. Osin maksullisia.
GTK:n karttapalvelut:
http://www.gtk.fi/tietopalvelut/karttapalvelut/index.html, tallennettu 13.5.2015
GTK:n verkkopalveluiden ja tuotteiden käyttöoikeudet:
http://www.gtk.fi/kayttoehdot, tallennettu 13.5.2015
Käydään tarkasti läpi eri aineistoille suotuja käyttöoikeuksia ja avoimia aineistoja.</t>
        </r>
      </text>
    </comment>
    <comment ref="S7" authorId="0" shapeId="0">
      <text>
        <r>
          <rPr>
            <sz val="9"/>
            <color indexed="81"/>
            <rFont val="Tahoma"/>
            <family val="2"/>
          </rPr>
          <t>GTK:n rajapintapalvelut:
http://www.gtk.fi/tietopalvelut/rajapintapalvelut/index.html, tallennettu 13.5.2015
Tarjoaa käyttöön GTK:n WMS- ja WFS-palvelut sekä linkkejä muihin palveluihin joissa on käytössä GTK:n aineistoja. Rajapintojen käyttöehdot on tuotu selkeästi esiin erillisissä dokumenteissa.</t>
        </r>
      </text>
    </comment>
    <comment ref="T7" authorId="0" shapeId="0">
      <text>
        <r>
          <rPr>
            <sz val="9"/>
            <color indexed="81"/>
            <rFont val="Tahoma"/>
            <family val="2"/>
          </rPr>
          <t>Metatietoja hyödyntäviä hakupalveluita Hakku ja Summon
http://hakku.gtk.fi/fi/, tallennettu 25.5.2015
gtk.summon.serialssolutions.com/, tallennettu 25.5.2015
Hakku hakee metatiedoilla GTK:n aineistoista, Summon lisäksi myös GTK:n kirjaston valikoimista.
Hakku-palvelun dokumentointi kattavaa:
http://hakku.gtk.fi/home/info?locale=fi, tallennettu 25.5.2015
Palvelut eivät vaadi rekisteröintiä.</t>
        </r>
      </text>
    </comment>
    <comment ref="D8" authorId="0" shapeId="0">
      <text>
        <r>
          <rPr>
            <sz val="9"/>
            <color indexed="81"/>
            <rFont val="Tahoma"/>
            <family val="2"/>
          </rPr>
          <t>"THL:n arvot
- Kumppanuus
Toimintamme pohjautuu yhdessä tekemiseen monien eri kumppanien kanssa."</t>
        </r>
      </text>
    </comment>
    <comment ref="Q8" authorId="0" shapeId="0">
      <text>
        <r>
          <rPr>
            <sz val="9"/>
            <color indexed="81"/>
            <rFont val="Tahoma"/>
            <family val="2"/>
          </rPr>
          <t>Tietoa avoimesta lisenssoinnista liittyen THL:n toimintaan:
https://www.thl.fi/fi/tilastot/tilastotietokannat/avoin-data, tallennettu 15.5.2015</t>
        </r>
      </text>
    </comment>
    <comment ref="R8" authorId="0" shapeId="0">
      <text>
        <r>
          <rPr>
            <sz val="9"/>
            <color indexed="81"/>
            <rFont val="Tahoma"/>
            <family val="2"/>
          </rPr>
          <t>Sotkanet, josta saatavilla erilaista tilastotietoa THL:n toimialoilta, tulossa uudistus toukokuun 2015 aikana:
http://uusi.sotkanet.fi/portal/page/portal/etusivu, tallennettu 15.5.2015
http://beta.sotkanet.fi/sotkanet/fi/index, tallennettu 15.5.2015
THL:n avoimesta datasta oma sivustonsa, jossa selvitetty aineistoja sekä niiden käyttöehtoja ja lisenssejä.
https://www.thl.fi/fi/tilastot/tilastotietokannat/avoin-data, tallennettu 15.5.2015</t>
        </r>
      </text>
    </comment>
    <comment ref="S8" authorId="0" shapeId="0">
      <text>
        <r>
          <rPr>
            <sz val="9"/>
            <color indexed="81"/>
            <rFont val="Tahoma"/>
            <family val="2"/>
          </rPr>
          <t>Avoimista rajapinnoista Sotkanet-palvelussa:
http://uusi.sotkanet.fi/portal/pls/portal/!PORTAL.wwpob_page.show?_docname=30002.HTML, tallennettu 15.5.2015
Tarkasti dokumentoituna on mm. käyttöehdot ja lisenssit sekä yleisesti käyttöohjeistus. Palvelun käyttö on avointa eikä vaadi rekisteröitymistä.</t>
        </r>
      </text>
    </comment>
    <comment ref="T8" authorId="0" shapeId="0">
      <text>
        <r>
          <rPr>
            <sz val="9"/>
            <color indexed="81"/>
            <rFont val="Tahoma"/>
            <family val="2"/>
          </rPr>
          <t>Sotkanetin käyttämien metatatietojen kuvaukset ja listaus:
http://uusi.sotkanet.fi/portal/page/portal/etusivu/kayttoohjeet/kuvaussivu_ohje, tallennettu 25.5.2015
http://uusi.sotkanet.fi/portal/page/portal/etusivu/variableList, tallennettu 25.5.2015
Metatietojen avulla mahdollista hakea koko Sotkanetin aineistoista ilman rekisteröitymistä.</t>
        </r>
      </text>
    </comment>
    <comment ref="D9" authorId="0" shapeId="0">
      <text>
        <r>
          <rPr>
            <sz val="9"/>
            <color indexed="81"/>
            <rFont val="Tahoma"/>
            <family val="2"/>
          </rPr>
          <t>"Kansainvälistyminen
Kansainvälisyys on osa Maanmittauslaitoksen muuttuvaa toimintaympäristöä ja tehtäväaluetta. Maanmittauslaitoksen Kansainvälisen toiminnan strategian mukaan pohjoismaisen ja lähialueyhteistyön rinnalla tärkeintä on Euroopan Unionin ja koko Euroopan alueen käsittävä yhteistyö. Laitosten väliset aie- ja puitesopimukset määrittelevät yhteistyön sisällön ainakin pohjoismaisella ja lähialuetasolla."</t>
        </r>
      </text>
    </comment>
    <comment ref="F9" authorId="0" shapeId="0">
      <text>
        <r>
          <rPr>
            <sz val="9"/>
            <color indexed="81"/>
            <rFont val="Tahoma"/>
            <family val="2"/>
          </rPr>
          <t>"Maanmittauslaitoksen strateginsena tavoitteena on, että sen hallinnoimat tietovarastot ovat laajassa ja kasvavassa käytössä koko yhteiskunnassa."
"Avoimen datapolitiikan yleistyminen hallinnossa lisää tietojen käyttömahdollisuuksia ja vaatimuksia Maanmittauslaitoksen tiedoille ja tietopalveluille. Maanmittauslaitoksen tavoitteiden mukaista on varmistaa, että rajapinnoista eteenpäin lisäarvopalveluita tuottavat mahdollisimman laajasti myös yksityiset yritykset. Maastotietojen avaamisella on tavoiteltua uusien innovaatioiden syntyä."</t>
        </r>
      </text>
    </comment>
    <comment ref="N9" authorId="0" shapeId="0">
      <text>
        <r>
          <rPr>
            <sz val="9"/>
            <color indexed="81"/>
            <rFont val="Tahoma"/>
            <family val="2"/>
          </rPr>
          <t>Avoimen hallinnon kehitystyöstä ja sitoumuksista
http://www.maanmittauslaitos.fi/avoinhallinto, tallennettu 19.3.2015</t>
        </r>
      </text>
    </comment>
    <comment ref="R9" authorId="0" shapeId="0">
      <text>
        <r>
          <rPr>
            <sz val="9"/>
            <color indexed="81"/>
            <rFont val="Tahoma"/>
            <family val="2"/>
          </rPr>
          <t>MML:n aineistopalvelut:
http://www.maanmittauslaitos.fi/aineistot-palvelut/verkkopalvelut, tallennettu 15.5.2015
Sisältää tietoa MML:n tarjoamista aineistoista ja niiden lataamisesta. Aineistot on dokumentoitu kattavasti ja niiden käyttö selitetty.
http://www.maanmittauslaitos.fi/aineistot-palvelut/latauspalvelut/avoimien-aineistojen-tiedostopalvelu, tallennettu 15.5.2015
Sisältää avoimien aineistojen tiedostopalvelun käyttöehdot sekä listan avoimen lisenssi alaisista aineistoista.</t>
        </r>
      </text>
    </comment>
    <comment ref="S9" authorId="0" shapeId="0">
      <text>
        <r>
          <rPr>
            <sz val="9"/>
            <color indexed="81"/>
            <rFont val="Tahoma"/>
            <family val="2"/>
          </rPr>
          <t>MML:n rajapintapalvelut:
http://www.maanmittauslaitos.fi/aineistot-palvelut/rajapintapalvelut, tallennettu 15.5.2015
Tarjoaa monipuolisesti MML:n aineistoja rajapinnan kautta ja sen käyttö on dokumentoitu kattavasti. Rajapintaa käyttämiseen vaaditaan rekisteröitymistä.
Käyttöehdoista ja yleisistä käytännöistä:
http://www.maanmittauslaitos.fi/lomakkeet/hakemus-rajapintapalvelun-koekaytosta, tallennettu 15.5.2015</t>
        </r>
      </text>
    </comment>
    <comment ref="D10" authorId="0" shapeId="0">
      <text>
        <r>
          <rPr>
            <sz val="9"/>
            <color indexed="81"/>
            <rFont val="Tahoma"/>
            <family val="2"/>
          </rPr>
          <t>"Arvomme
Kumppanuus: Yhdessä tekeminen täydentää osaamistamme ja tuo lisävoimaa strategiamme toteuttamiseen. Selvitämme yhdessä, miten voimme parhaiten tukea asiakkaidemme menestystä ja suomalaisen yhteiskunnan hyvinvointia."
"Teemme yhteistyötä muiden työhyvinvoinnin kehittäjien kanssa. Alueellisten toimipisteidemme kautta rakennamme yhteistyötä alueellisten toimijoiden ja verkostojen kanssa. Vahvistamme kumppanuuksia kotimaisten ja kansainvälisten tutkimuslaitosten, yliopistojen ja korkeakoulujen kanssa. Haluamme luoda ennakkoluulotonta
yhteistyötä yli tieteenalojen, hallinnonalojen ja kansallisten rajojen."
"Rakennamme ja hyödynnämme myös eurooppalaisia yhteistyöverkostoja. Euroopan unionissa olemme johtava työhyvinvoinnin asiantuntija sekä aktiivinen toimija tutkimus-, kehittämis- ja palvelutoiminnassa. Olemme mukana vahvistamassa pohjoismaista yhteistyötä. Toimimme työterveyden ja työsuojelun kehittäjänä yhteistyössä ministeriöiden ja kansainvälisten järjestöjen kanssa."</t>
        </r>
      </text>
    </comment>
    <comment ref="H10" authorId="0" shapeId="0">
      <text>
        <r>
          <rPr>
            <sz val="9"/>
            <color indexed="81"/>
            <rFont val="Tahoma"/>
            <family val="2"/>
          </rPr>
          <t>"Työterveyslaitos kehottaa tutkijoitaan tieteellisten artikkeleiden ja tutkimustulosten avoimeen julkaisemiseen ottaen huomioon mm. tutkimuksen rahoittajien, tutkimuksen osapuolien tai julkaisujen kustantajien ehdot. "
http://www.ttl.fi/fi/tutkimus/open_access_data/sivut/default.aspx, tallennettu 11.3.2015</t>
        </r>
      </text>
    </comment>
    <comment ref="I10" authorId="0" shapeId="0">
      <text>
        <r>
          <rPr>
            <sz val="9"/>
            <color indexed="81"/>
            <rFont val="Tahoma"/>
            <family val="2"/>
          </rPr>
          <t>"Työterveyslaitoksessa tehdyn tutkimuksen tulokset/artikkelit voidaan julkaista avoimesti eri tavoin:
rinnakkaistallentaa tilausmaksullisessa lehdessä julkaistun artikkelin preprint (editoimaton) -versio johonkin avoimeen julkaisuarkistoon esimerkiksi sosiaali- ja terveysministeriön hallinnonalan yhteiseen julkaisuarkistoon Julkariin (vihreän tien periaate)"
http://www.ttl.fi/fi/tutkimus/open_access_data/sivut/default.aspx, tallennettu 11.3.2015</t>
        </r>
      </text>
    </comment>
    <comment ref="K10" authorId="0" shapeId="0">
      <text>
        <r>
          <rPr>
            <sz val="9"/>
            <color indexed="81"/>
            <rFont val="Tahoma"/>
            <family val="2"/>
          </rPr>
          <t>Open Data (avoin tutkimusaineisto) -periaate
Työterveyslaitos tukee tutkimusaineistojen avointa saatavuutta ja hyödynnettävyyttä ottaen huomioon avaamiseen liittyvät rajoitteet, kuten aineiston omistus- ja käyttöoikeusrajoitukset ja lainsäädännöstä johtuvat rajoitteet. Tutkimusaineistoa avatessa on varmistettava henkilötietojen suoja.
http://www.ttl.fi/fi/tutkimus/open_access_data/sivut/default.aspx, tallennettu 11.3.2015</t>
        </r>
      </text>
    </comment>
    <comment ref="P10" authorId="0" shapeId="0">
      <text>
        <r>
          <rPr>
            <sz val="9"/>
            <color indexed="81"/>
            <rFont val="Tahoma"/>
            <family val="2"/>
          </rPr>
          <t xml:space="preserve">Työterveyslaitoksen laatukäsikirja -dokumentti, päivätty 16.11.2012
</t>
        </r>
      </text>
    </comment>
    <comment ref="R10" authorId="0" shapeId="0">
      <text>
        <r>
          <rPr>
            <sz val="9"/>
            <color indexed="81"/>
            <rFont val="Tahoma"/>
            <family val="2"/>
          </rPr>
          <t>Tutkimusaineistojen tietopyyntöjen salassa pitoa selvitetta. Aineistojen luovutukseen vaaditaan lupahakemuksen teko.
http://www.ttl.fi/fi/tutkimus/tietopyynnot/sivut/default.aspx, tallennettu 15.5.2015</t>
        </r>
      </text>
    </comment>
    <comment ref="D11" authorId="0" shapeId="0">
      <text>
        <r>
          <rPr>
            <sz val="9"/>
            <color indexed="81"/>
            <rFont val="Tahoma"/>
            <family val="2"/>
          </rPr>
          <t>"Elintarviketurvallisuuden varmistaminen ei ole mahdollista ilman tiivistä kansainvälistä yhteistyötä.
Evira vaikuttaa EU:n verkostoissa sekä toimialan globaaleissa yhteistyöelimissä."
"Kriittinen menestystekijä 2.
Evira on ennakoiva ja luotettava uuden
tiedon tuottaja ja hyvä yhteistyökumppani
kansallisissa ja kansainvälisissä
verkostoissa."</t>
        </r>
      </text>
    </comment>
    <comment ref="P11" authorId="0" shapeId="0">
      <text>
        <r>
          <rPr>
            <sz val="9"/>
            <color indexed="81"/>
            <rFont val="Tahoma"/>
            <family val="2"/>
          </rPr>
          <t>Laatudokumenttia ei saatavilla</t>
        </r>
      </text>
    </comment>
    <comment ref="R11" authorId="0" shapeId="0">
      <text>
        <r>
          <rPr>
            <sz val="9"/>
            <color indexed="81"/>
            <rFont val="Tahoma"/>
            <family val="2"/>
          </rPr>
          <t>Eviran tuottamat tietoaineistot:
http://www.evira.fi/portal/fi/tietoa+evirasta/esittely/tietoaineistot/, tallennettu 13.5.2015
Saatavilla lähinnä erilaisia Eviran tuottamia tietoaineistoja erillisinä dokumentteina. Ei varsinaista hakupalvelua.
Erilliset tilastotiedot osin saatavilla maksullisena tietohakupalveluna, voidaan pyytä tietohakupyyntölomakkeella.</t>
        </r>
      </text>
    </comment>
    <comment ref="D12" authorId="0" shapeId="0">
      <text>
        <r>
          <rPr>
            <sz val="9"/>
            <color indexed="81"/>
            <rFont val="Tahoma"/>
            <family val="2"/>
          </rPr>
          <t>"Arvot:
Kotus toimii pitkäjänteisesti ja vastuullisesti, aloitteellisesti ja yhteistyöhakuisesti."</t>
        </r>
      </text>
    </comment>
    <comment ref="R12" authorId="0" shapeId="0">
      <text>
        <r>
          <rPr>
            <sz val="9"/>
            <color indexed="81"/>
            <rFont val="Tahoma"/>
            <family val="2"/>
          </rPr>
          <t>Kaino, Kotuksen aineistopalvelu:
http://kaino.kotus.fi/, tallennettu 13.5.2015
Tarjoaa pääasiassa linkkejä eri aineistoihin ja niiden päälle rakennettuihin palveluihin, joissa onnistuu esimerkiksi haku yms. toimininnallisuudet. Palvelun käyttöön riittävät ohjeistukset.
Sähköiset aineistot listattu:
http://www.kotus.fi/aineistot/tietoa_aineistoista/sahkoiset_aineistot_kootusti, tallennettu 13.5.2015
Sähköisten aineistojen käyttöehdot:
http://www.kotus.fi/palvelut/arkisto-_ja_kirjastopalvelut/sahkoisten_aineistojen_kayttoehdot, tallennettu 13.5.2015
Sisältää aineistopalvelu Kainon käyttöehtoja.</t>
        </r>
      </text>
    </comment>
    <comment ref="D13" authorId="0" shapeId="0">
      <text>
        <r>
          <rPr>
            <sz val="9"/>
            <color indexed="81"/>
            <rFont val="Tahoma"/>
            <family val="2"/>
          </rPr>
          <t>Luonnonvarojen käyttö on monen hallinnon alan yhteinen asia. Tutkimuksella ja asiantuntemuksellamme palvelemme eri alojen asiantuntijoita ja päättäjiä yli sektorirajojen. Tuotamme tietoa, jonka pohjalle voi rakentaa kestäviä päätöksiä ja toimintamalleja.</t>
        </r>
      </text>
    </comment>
    <comment ref="R13" authorId="0" shapeId="0">
      <text>
        <r>
          <rPr>
            <sz val="9"/>
            <color indexed="81"/>
            <rFont val="Tahoma"/>
            <family val="2"/>
          </rPr>
          <t>LUKE:n aineistopalvelut listattuna:
http://www.luke.fi/palvelut/, tallennettu 15.5.2015
Uutena organisaationa LUKE:n aineistot sijaitsevat vielä osin Metlan, MTT:n ja RKTL:n vanhoilla sivustoilla. Aineistojen selailu ja hakeminen mahdollista, mutta tietojen dokumentointi on osin hajanaista. Yhtenäinen hakupalvelu puuttuu.
LUKE:n yhteistet tilastotietokannat saatavilla:
http://statdb.luke.fi/PXWeb/pxweb/fi/LUKE/, tallennettu 25.5.2015</t>
        </r>
      </text>
    </comment>
    <comment ref="T13" authorId="0" shapeId="0">
      <text>
        <r>
          <rPr>
            <sz val="9"/>
            <color indexed="81"/>
            <rFont val="Tahoma"/>
            <family val="2"/>
          </rPr>
          <t>LUKE:n metatietopalvelu RADAR ei ole vielä saavutettavissa julkisesta verkosta. 25.5.2015</t>
        </r>
      </text>
    </comment>
    <comment ref="B14" authorId="0" shapeId="0">
      <text>
        <r>
          <rPr>
            <sz val="9"/>
            <color indexed="81"/>
            <rFont val="Tahoma"/>
            <family val="2"/>
          </rPr>
          <t>"Strategian onnistunut toteuttaminen edellyttää kaikilla tasoilla laajaa ja hyvää yhteistyötä, avoimuutta, rohkeutta sekä yhteiseen korkeatasoiseen osaamiseen ja tutkittuun tietoon perustuvaa asiantuntevuutta."
"Arvot - Avoimuus
Toiminta on avointa ja rehellistä kaikessa kanssakäymisessä sidosryhmien, kansalaisten ja oman
henkilöstön kanssa."</t>
        </r>
      </text>
    </comment>
    <comment ref="D14" authorId="0" shapeId="0">
      <text>
        <r>
          <rPr>
            <sz val="9"/>
            <color indexed="81"/>
            <rFont val="Tahoma"/>
            <family val="2"/>
          </rPr>
          <t>"Arvot - Yhteistyö
Yhteistyö STUKin sisällä perustuu hyvään työtoveruuteen, osallistamiseen ja keskinäiseen arvostukseen. Sidosryhmät otetaan osallisiksi asioiden valmisteluun."
"Yhteistyötä yliopistojen ja korkeakoulujen kanssa vahvistetaan."
"Kohdennetaan kansainvälistä yhteistyötä"</t>
        </r>
      </text>
    </comment>
    <comment ref="D15" authorId="0" shapeId="0">
      <text>
        <r>
          <rPr>
            <sz val="9"/>
            <color indexed="81"/>
            <rFont val="Tahoma"/>
            <family val="2"/>
          </rPr>
          <t>"VTT toimii strategiansa mukaan kansainvälisesti ja kansainvälisissä verkostoissa. VTT:n kansainvälistymisen tavoitteena on täydentää kotimaista osaamista, verkottaa suomalaisia yrityksiä, yliopistoja ja tutkimuslaitoksia kansainvälisiin hankkeisiin sekä omalta osaltaan tukea kansainvälisten tutkimusintensiivisten organisaatioiden asettumista Suomeen."</t>
        </r>
      </text>
    </comment>
    <comment ref="D16" authorId="0" shapeId="0">
      <text>
        <r>
          <rPr>
            <sz val="9"/>
            <color indexed="81"/>
            <rFont val="Tahoma"/>
            <family val="2"/>
          </rPr>
          <t>"Arvot:
Kumppanuuden arvostus
Arvostamme ja kunnioitamme toisiamme ja yhteistyökumppaneitamme. Hyvänä työyhteisönä ja yhteistyössä sidosryhmiemme kanssa saamme aikaan enemmän vähemmällä."</t>
        </r>
      </text>
    </comment>
  </commentList>
</comments>
</file>

<file path=xl/sharedStrings.xml><?xml version="1.0" encoding="utf-8"?>
<sst xmlns="http://schemas.openxmlformats.org/spreadsheetml/2006/main" count="54" uniqueCount="43">
  <si>
    <t>Organisaatio</t>
  </si>
  <si>
    <t>2) Politiikat ja periaatteet</t>
  </si>
  <si>
    <t>a) Avoimuus organisaation toiminnassa</t>
  </si>
  <si>
    <t>b) Avoimuus tutkimusprosessissa</t>
  </si>
  <si>
    <t>b) Tieteellisen julkaisutoiminnan rinnakkaistallentaminen</t>
  </si>
  <si>
    <t>c) Tutkimuksen menetelmiin liittyvät avoimuuden periaatteet</t>
  </si>
  <si>
    <t>d) Tutkimusaineistojen sekä -datan saatavuuteen, käyttöön ja lisensointiin liittyvät avoimuuden periaatteet</t>
  </si>
  <si>
    <t>e) Palveluiden ja resurssien käyttöoikeudet ja avoimuuden periaatteet</t>
  </si>
  <si>
    <t>f) Kokonaisarkkitehtuurin ohjaavat avoimuuden periaatteet</t>
  </si>
  <si>
    <t>g) Organisaatioiden välisen yhteistyön avoimuuden periaatteet</t>
  </si>
  <si>
    <t>h) Sopimuksiin liittyvät avoimuuden periaatteet</t>
  </si>
  <si>
    <t>i) Laatujärjestelmien ohjeet</t>
  </si>
  <si>
    <t>Org</t>
  </si>
  <si>
    <t>TUTK</t>
  </si>
  <si>
    <t>1) Strateginen ohjaus</t>
  </si>
  <si>
    <t>3) Avoimuuden tukeminen</t>
  </si>
  <si>
    <t>b) Palvelut tutkimusaineistojen avaamiseen</t>
  </si>
  <si>
    <t>c) Paikallinen, kansallinen ja kansainvälinen yhteistyö</t>
  </si>
  <si>
    <t>d) Tutkimuksen palveluiden ja infrastruktuurien yhteentoimivuus</t>
  </si>
  <si>
    <t>e) Tutkimuksen tulokset ja niihin liittyvä avoimuus</t>
  </si>
  <si>
    <t>f) Avoimuuden osaamisen vahvistaminen</t>
  </si>
  <si>
    <t>c) Avointen rajapintojen hyödyntäminen</t>
  </si>
  <si>
    <t>d) Metatietopalvelut ja niiden hyödyntäminen</t>
  </si>
  <si>
    <t>EVIRA</t>
  </si>
  <si>
    <t>GTK</t>
  </si>
  <si>
    <t>IL</t>
  </si>
  <si>
    <t>KOTUS</t>
  </si>
  <si>
    <t>LUKE</t>
  </si>
  <si>
    <t>MML</t>
  </si>
  <si>
    <t>SYKE</t>
  </si>
  <si>
    <t>STUK</t>
  </si>
  <si>
    <t>VTT</t>
  </si>
  <si>
    <t>THL</t>
  </si>
  <si>
    <t>TTL</t>
  </si>
  <si>
    <t>VATT</t>
  </si>
  <si>
    <t>1.</t>
  </si>
  <si>
    <t>2.</t>
  </si>
  <si>
    <t>3.</t>
  </si>
  <si>
    <t>YHT</t>
  </si>
  <si>
    <t>a) Tutkimuksen tulosten jatkokäyttö ja löydettävyys</t>
  </si>
  <si>
    <t>Aineiston keruussa on käytetty ainoastaan kunkin organisaation ulkoisilta verkkosivuilta tai sen tarjoamista palveluista löytyvää materiaalia. Mahdollisilta intranet-sivuilta tai muilta kirjautuista vaativilta sivuilta löytyvää tietoa ei ole voitu ottaa huomioon.</t>
  </si>
  <si>
    <t>Toimintakulttuurin alustavan tilannekuvan aineisto - 20150602 - katso kunkin kohdan selitteet dokumentista: Toimintakulttuurin tilannekuva</t>
  </si>
  <si>
    <t>a) Tutkimusten tulosten jatkokäyttö ja löydettävyys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</si>
</sst>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9"/>
      <color indexed="81"/>
      <name val="Tahoma"/>
      <family val="2"/>
    </font>
    <font>
      <b/>
      <sz val="11"/>
      <name val="Calibri"/>
      <family val="2"/>
      <scheme val="minor"/>
    </font>
    <font>
      <sz val="11"/>
      <name val="Calibri"/>
      <family val="2"/>
      <scheme val="minor"/>
    </font>
  </fonts>
  <fills count="8">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2" tint="-9.9978637043366805E-2"/>
        <bgColor indexed="64"/>
      </patternFill>
    </fill>
  </fills>
  <borders count="2">
    <border>
      <left/>
      <right/>
      <top/>
      <bottom/>
      <diagonal/>
    </border>
    <border>
      <left/>
      <right style="thin">
        <color indexed="64"/>
      </right>
      <top/>
      <bottom/>
      <diagonal/>
    </border>
  </borders>
  <cellStyleXfs count="1">
    <xf numFmtId="0" fontId="0" fillId="0" borderId="0"/>
  </cellStyleXfs>
  <cellXfs count="22">
    <xf numFmtId="0" fontId="0" fillId="0" borderId="0" xfId="0"/>
    <xf numFmtId="0" fontId="0" fillId="0" borderId="0" xfId="0" applyAlignment="1">
      <alignment wrapText="1"/>
    </xf>
    <xf numFmtId="0" fontId="0" fillId="5" borderId="0" xfId="0" applyFill="1" applyAlignment="1"/>
    <xf numFmtId="0" fontId="1" fillId="3" borderId="0" xfId="0" applyFont="1" applyFill="1" applyAlignment="1"/>
    <xf numFmtId="0" fontId="1" fillId="2" borderId="0" xfId="0" applyFont="1" applyFill="1" applyAlignment="1"/>
    <xf numFmtId="0" fontId="0" fillId="0" borderId="1" xfId="0" applyBorder="1" applyAlignment="1">
      <alignment wrapText="1"/>
    </xf>
    <xf numFmtId="0" fontId="0" fillId="5" borderId="0" xfId="0" applyFill="1" applyAlignment="1">
      <alignment wrapText="1"/>
    </xf>
    <xf numFmtId="0" fontId="0" fillId="0" borderId="0" xfId="0" applyAlignment="1"/>
    <xf numFmtId="0" fontId="1" fillId="5" borderId="1" xfId="0" applyFont="1" applyFill="1" applyBorder="1" applyAlignment="1"/>
    <xf numFmtId="0" fontId="1" fillId="6" borderId="1" xfId="0" applyFont="1" applyFill="1" applyBorder="1" applyAlignment="1">
      <alignment wrapText="1"/>
    </xf>
    <xf numFmtId="0" fontId="0" fillId="6" borderId="0" xfId="0" applyFill="1" applyAlignment="1">
      <alignment wrapText="1"/>
    </xf>
    <xf numFmtId="0" fontId="0" fillId="0" borderId="0" xfId="0" applyFill="1" applyAlignment="1">
      <alignment wrapText="1"/>
    </xf>
    <xf numFmtId="0" fontId="0" fillId="0" borderId="0" xfId="0" applyFill="1" applyAlignment="1"/>
    <xf numFmtId="0" fontId="1" fillId="0" borderId="0" xfId="0" applyFont="1" applyFill="1" applyAlignment="1"/>
    <xf numFmtId="0" fontId="3" fillId="4" borderId="1" xfId="0" applyFont="1" applyFill="1" applyBorder="1" applyAlignment="1">
      <alignment wrapText="1"/>
    </xf>
    <xf numFmtId="0" fontId="4" fillId="2" borderId="0" xfId="0" applyFont="1" applyFill="1" applyAlignment="1">
      <alignment wrapText="1"/>
    </xf>
    <xf numFmtId="0" fontId="4" fillId="3" borderId="0" xfId="0" applyFont="1" applyFill="1" applyAlignment="1">
      <alignment wrapText="1"/>
    </xf>
    <xf numFmtId="0" fontId="4" fillId="0" borderId="0" xfId="0" applyFont="1" applyFill="1" applyAlignment="1">
      <alignment wrapText="1"/>
    </xf>
    <xf numFmtId="0" fontId="1" fillId="4" borderId="0" xfId="0" applyFont="1" applyFill="1" applyBorder="1" applyAlignment="1">
      <alignment wrapText="1"/>
    </xf>
    <xf numFmtId="0" fontId="1" fillId="2" borderId="0" xfId="0" applyFont="1" applyFill="1" applyBorder="1" applyAlignment="1"/>
    <xf numFmtId="0" fontId="0" fillId="7" borderId="0" xfId="0" applyFill="1" applyAlignment="1">
      <alignment wrapText="1"/>
    </xf>
    <xf numFmtId="0" fontId="0" fillId="7" borderId="0" xfId="0" applyNumberFormat="1" applyFill="1" applyAlignment="1">
      <alignment wrapText="1"/>
    </xf>
  </cellXfs>
  <cellStyles count="1">
    <cellStyle name="Normal" xfId="0" builtinId="0"/>
  </cellStyles>
  <dxfs count="27">
    <dxf>
      <numFmt numFmtId="0" formatCode="General"/>
      <fill>
        <patternFill patternType="solid">
          <fgColor indexed="64"/>
          <bgColor theme="2" tint="-9.9978637043366805E-2"/>
        </patternFill>
      </fill>
      <alignment horizontal="general" vertical="bottom" textRotation="0" wrapText="1" indent="0" justifyLastLine="0" shrinkToFit="0" readingOrder="0"/>
    </dxf>
    <dxf>
      <numFmt numFmtId="0" formatCode="General"/>
      <fill>
        <patternFill patternType="solid">
          <fgColor indexed="64"/>
          <bgColor theme="2" tint="-9.9978637043366805E-2"/>
        </patternFill>
      </fill>
      <alignment horizontal="general" vertical="bottom" textRotation="0" wrapText="1" indent="0" justifyLastLine="0" shrinkToFit="0" readingOrder="0"/>
    </dxf>
    <dxf>
      <numFmt numFmtId="0" formatCode="General"/>
      <fill>
        <patternFill patternType="solid">
          <fgColor indexed="64"/>
          <bgColor theme="2" tint="-9.9978637043366805E-2"/>
        </patternFill>
      </fill>
      <alignment horizontal="general" vertical="bottom" textRotation="0" wrapText="1" indent="0" justifyLastLine="0" shrinkToFit="0" readingOrder="0"/>
    </dxf>
    <dxf>
      <numFmt numFmtId="0" formatCode="General"/>
      <fill>
        <patternFill patternType="solid">
          <fgColor indexed="64"/>
          <bgColor theme="2" tint="-9.9978637043366805E-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9" tint="0.79998168889431442"/>
        </patternFill>
      </fill>
      <alignment horizontal="general" vertical="bottom" textRotation="0" wrapText="1" indent="0" justifyLastLine="0" shrinkToFit="0" readingOrder="0"/>
      <border outline="0">
        <left style="thin">
          <color indexed="64"/>
        </left>
        <right/>
      </border>
    </dxf>
    <dxf>
      <font>
        <b/>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general" vertical="bottom" textRotation="0" wrapText="1" indent="0" justifyLastLine="0" shrinkToFit="0" readingOrder="0"/>
    </dxf>
    <dxf>
      <fill>
        <patternFill patternType="solid">
          <fgColor indexed="64"/>
          <bgColor theme="2" tint="-9.9978637043366805E-2"/>
        </patternFill>
      </fill>
      <alignment horizontal="general" vertical="bottom"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4" tint="0.39997558519241921"/>
        </patternFill>
      </fill>
      <alignment horizontal="general" vertical="bottom" textRotation="0" wrapText="1" indent="0" justifyLastLine="0" shrinkToFit="0" readingOrder="0"/>
    </dxf>
  </dxfs>
  <tableStyles count="0" defaultTableStyle="TableStyleMedium2" defaultPivotStyle="PivotStyleLight16"/>
  <colors>
    <mruColors>
      <color rgb="FF459D20"/>
      <color rgb="FFCC3399"/>
      <color rgb="FFEFF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A4:Y16" totalsRowShown="0" headerRowDxfId="26" dataDxfId="25">
  <autoFilter ref="A4:Y16"/>
  <sortState ref="A5:Y16">
    <sortCondition descending="1" ref="Y4:Y16"/>
  </sortState>
  <tableColumns count="25">
    <tableColumn id="1" name="Organisaatio" dataDxfId="24"/>
    <tableColumn id="2" name="a) Avoimuus organisaation toiminnassa" dataDxfId="23"/>
    <tableColumn id="3" name="b) Avoimuus tutkimusprosessissa" dataDxfId="22"/>
    <tableColumn id="4" name="c) Paikallinen, kansallinen ja kansainvälinen yhteistyö" dataDxfId="21"/>
    <tableColumn id="5" name="d) Tutkimuksen palveluiden ja infrastruktuurien yhteentoimivuus" dataDxfId="20"/>
    <tableColumn id="6" name="e) Tutkimuksen tulokset ja niihin liittyvä avoimuus" dataDxfId="19"/>
    <tableColumn id="7" name="f) Avoimuuden osaamisen vahvistaminen" dataDxfId="18"/>
    <tableColumn id="8" name="a) Tutkimusten tulosten jatkokäyttö ja löydettävyys" dataDxfId="17"/>
    <tableColumn id="9" name="b) Tieteellisen julkaisutoiminnan rinnakkaistallentaminen" dataDxfId="16"/>
    <tableColumn id="10" name="c) Tutkimuksen menetelmiin liittyvät avoimuuden periaatteet" dataDxfId="15"/>
    <tableColumn id="11" name="d) Tutkimusaineistojen sekä -datan saatavuuteen, käyttöön ja lisensointiin liittyvät avoimuuden periaatteet" dataDxfId="14"/>
    <tableColumn id="12" name="e) Palveluiden ja resurssien käyttöoikeudet ja avoimuuden periaatteet" dataDxfId="13"/>
    <tableColumn id="13" name="f) Kokonaisarkkitehtuurin ohjaavat avoimuuden periaatteet" dataDxfId="12"/>
    <tableColumn id="14" name="g) Organisaatioiden välisen yhteistyön avoimuuden periaatteet" dataDxfId="11"/>
    <tableColumn id="15" name="h) Sopimuksiin liittyvät avoimuuden periaatteet" dataDxfId="10"/>
    <tableColumn id="16" name="i) Laatujärjestelmien ohjeet" dataDxfId="9"/>
    <tableColumn id="18" name="a) Tutkimuksen tulosten jatkokäyttö ja löydettävyys" dataDxfId="8"/>
    <tableColumn id="19" name="b) Palvelut tutkimusaineistojen avaamiseen" dataDxfId="7"/>
    <tableColumn id="20" name="c) Avointen rajapintojen hyödyntäminen" dataDxfId="6"/>
    <tableColumn id="21" name="d) Metatietopalvelut ja niiden hyödyntäminen" dataDxfId="5"/>
    <tableColumn id="28" name="Org" dataDxfId="4"/>
    <tableColumn id="17" name="1." dataDxfId="3">
      <calculatedColumnFormula>SUM(Table2[[#This Row],[a) Avoimuus organisaation toiminnassa]:[f) Avoimuuden osaamisen vahvistaminen]])</calculatedColumnFormula>
    </tableColumn>
    <tableColumn id="22" name="2." dataDxfId="2">
      <calculatedColumnFormula>SUM(Table2[[#This Row],[a) Tutkimusten tulosten jatkokäyttö ja löydettävyys]:[i) Laatujärjestelmien ohjeet]])</calculatedColumnFormula>
    </tableColumn>
    <tableColumn id="23" name="3." dataDxfId="1">
      <calculatedColumnFormula>SUM(Table2[[#This Row],[a) Tutkimuksen tulosten jatkokäyttö ja löydettävyys]:[d) Metatietopalvelut ja niiden hyödyntäminen]])</calculatedColumnFormula>
    </tableColumn>
    <tableColumn id="29" name="YHT" dataDxfId="0">
      <calculatedColumnFormula>SUM(Table2[[#This Row],[1.]:[3.]])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6"/>
  <sheetViews>
    <sheetView tabSelected="1" zoomScale="175" zoomScaleNormal="175" workbookViewId="0">
      <pane xSplit="1" ySplit="4" topLeftCell="O5" activePane="bottomRight" state="frozen"/>
      <selection pane="topRight" activeCell="B1" sqref="B1"/>
      <selection pane="bottomLeft" activeCell="A4" sqref="A4"/>
      <selection pane="bottomRight" activeCell="P13" sqref="P13"/>
    </sheetView>
  </sheetViews>
  <sheetFormatPr defaultColWidth="15.7109375" defaultRowHeight="50.1" customHeight="1" x14ac:dyDescent="0.25"/>
  <cols>
    <col min="1" max="1" width="20.7109375" style="5" customWidth="1"/>
    <col min="2" max="19" width="16.7109375" style="1" customWidth="1"/>
    <col min="20" max="20" width="16.7109375" style="7" customWidth="1"/>
    <col min="21" max="21" width="16.7109375" style="1" customWidth="1"/>
    <col min="22" max="16384" width="15.7109375" style="11"/>
  </cols>
  <sheetData>
    <row r="1" spans="1:25" ht="15" customHeight="1" x14ac:dyDescent="0.25">
      <c r="A1" s="8" t="s">
        <v>41</v>
      </c>
      <c r="B1" s="6"/>
      <c r="C1" s="6"/>
      <c r="D1" s="6"/>
      <c r="E1" s="6"/>
      <c r="F1" s="6"/>
      <c r="G1" s="6"/>
      <c r="H1" s="6"/>
      <c r="I1" s="6"/>
      <c r="J1" s="6"/>
      <c r="K1" s="6"/>
      <c r="L1" s="6"/>
      <c r="M1" s="6"/>
      <c r="N1" s="6"/>
      <c r="O1" s="6"/>
      <c r="P1" s="6"/>
      <c r="Q1" s="6"/>
      <c r="R1" s="6"/>
      <c r="S1" s="6"/>
      <c r="T1" s="2"/>
      <c r="U1" s="6"/>
      <c r="V1" s="6"/>
      <c r="W1" s="6"/>
      <c r="X1" s="6"/>
      <c r="Y1" s="6"/>
    </row>
    <row r="2" spans="1:25" s="12" customFormat="1" ht="15" customHeight="1" x14ac:dyDescent="0.25">
      <c r="A2" s="8" t="s">
        <v>40</v>
      </c>
      <c r="B2" s="2"/>
      <c r="C2" s="2"/>
      <c r="D2" s="2"/>
      <c r="E2" s="2"/>
      <c r="F2" s="2"/>
      <c r="G2" s="2"/>
      <c r="H2" s="2"/>
      <c r="I2" s="2"/>
      <c r="J2" s="2"/>
      <c r="K2" s="2"/>
      <c r="L2" s="2"/>
      <c r="M2" s="2"/>
      <c r="N2" s="2"/>
      <c r="O2" s="2"/>
      <c r="P2" s="2"/>
      <c r="Q2" s="2"/>
      <c r="R2" s="2"/>
      <c r="S2" s="2"/>
      <c r="T2" s="2"/>
      <c r="U2" s="2"/>
      <c r="V2" s="2"/>
      <c r="W2" s="2"/>
      <c r="X2" s="2"/>
      <c r="Y2" s="2"/>
    </row>
    <row r="3" spans="1:25" s="13" customFormat="1" ht="15" customHeight="1" x14ac:dyDescent="0.25">
      <c r="A3" s="18"/>
      <c r="B3" s="19" t="s">
        <v>14</v>
      </c>
      <c r="C3" s="19"/>
      <c r="D3" s="19"/>
      <c r="E3" s="19"/>
      <c r="F3" s="19"/>
      <c r="G3" s="19"/>
      <c r="H3" s="3" t="s">
        <v>1</v>
      </c>
      <c r="I3" s="3"/>
      <c r="J3" s="3"/>
      <c r="K3" s="3"/>
      <c r="L3" s="3"/>
      <c r="M3" s="3"/>
      <c r="N3" s="3"/>
      <c r="O3" s="3"/>
      <c r="P3" s="3"/>
      <c r="Q3" s="4" t="s">
        <v>15</v>
      </c>
      <c r="R3" s="4"/>
      <c r="S3" s="4"/>
      <c r="T3" s="4"/>
      <c r="U3" s="4"/>
      <c r="V3" s="3"/>
      <c r="W3" s="3"/>
      <c r="X3" s="3"/>
      <c r="Y3" s="3"/>
    </row>
    <row r="4" spans="1:25" s="17" customFormat="1" ht="99.95" customHeight="1" x14ac:dyDescent="0.25">
      <c r="A4" s="14" t="s">
        <v>0</v>
      </c>
      <c r="B4" s="15" t="s">
        <v>2</v>
      </c>
      <c r="C4" s="15" t="s">
        <v>3</v>
      </c>
      <c r="D4" s="15" t="s">
        <v>17</v>
      </c>
      <c r="E4" s="15" t="s">
        <v>18</v>
      </c>
      <c r="F4" s="15" t="s">
        <v>19</v>
      </c>
      <c r="G4" s="15" t="s">
        <v>20</v>
      </c>
      <c r="H4" s="16" t="s">
        <v>42</v>
      </c>
      <c r="I4" s="16" t="s">
        <v>4</v>
      </c>
      <c r="J4" s="16" t="s">
        <v>5</v>
      </c>
      <c r="K4" s="16" t="s">
        <v>6</v>
      </c>
      <c r="L4" s="16" t="s">
        <v>7</v>
      </c>
      <c r="M4" s="16" t="s">
        <v>8</v>
      </c>
      <c r="N4" s="16" t="s">
        <v>9</v>
      </c>
      <c r="O4" s="16" t="s">
        <v>10</v>
      </c>
      <c r="P4" s="16" t="s">
        <v>11</v>
      </c>
      <c r="Q4" s="15" t="s">
        <v>39</v>
      </c>
      <c r="R4" s="15" t="s">
        <v>16</v>
      </c>
      <c r="S4" s="15" t="s">
        <v>21</v>
      </c>
      <c r="T4" s="15" t="s">
        <v>22</v>
      </c>
      <c r="U4" s="15" t="s">
        <v>12</v>
      </c>
      <c r="V4" s="16" t="s">
        <v>35</v>
      </c>
      <c r="W4" s="16" t="s">
        <v>36</v>
      </c>
      <c r="X4" s="16" t="s">
        <v>37</v>
      </c>
      <c r="Y4" s="16" t="s">
        <v>38</v>
      </c>
    </row>
    <row r="5" spans="1:25" ht="12.95" customHeight="1" x14ac:dyDescent="0.25">
      <c r="A5" s="9" t="s">
        <v>25</v>
      </c>
      <c r="B5" s="10">
        <v>0</v>
      </c>
      <c r="C5" s="10">
        <v>0</v>
      </c>
      <c r="D5" s="10">
        <v>1</v>
      </c>
      <c r="E5" s="10">
        <v>0</v>
      </c>
      <c r="F5" s="10">
        <v>0</v>
      </c>
      <c r="G5" s="10">
        <v>0</v>
      </c>
      <c r="H5" s="10">
        <v>0</v>
      </c>
      <c r="I5" s="10">
        <v>0</v>
      </c>
      <c r="J5" s="10">
        <v>0</v>
      </c>
      <c r="K5" s="10">
        <v>2</v>
      </c>
      <c r="L5" s="10">
        <v>0</v>
      </c>
      <c r="M5" s="10">
        <v>0</v>
      </c>
      <c r="N5" s="10">
        <v>0</v>
      </c>
      <c r="O5" s="10">
        <v>0</v>
      </c>
      <c r="P5" s="10">
        <v>1</v>
      </c>
      <c r="Q5" s="10">
        <v>1</v>
      </c>
      <c r="R5" s="10">
        <v>3</v>
      </c>
      <c r="S5" s="10">
        <v>2</v>
      </c>
      <c r="T5" s="10">
        <v>3</v>
      </c>
      <c r="U5" s="10" t="s">
        <v>13</v>
      </c>
      <c r="V5" s="20">
        <f>SUM(Table2[[#This Row],[a) Avoimuus organisaation toiminnassa]:[f) Avoimuuden osaamisen vahvistaminen]])</f>
        <v>1</v>
      </c>
      <c r="W5" s="20">
        <f>SUM(Table2[[#This Row],[a) Tutkimusten tulosten jatkokäyttö ja löydettävyys]:[i) Laatujärjestelmien ohjeet]])</f>
        <v>3</v>
      </c>
      <c r="X5" s="20">
        <f>SUM(Table2[[#This Row],[a) Tutkimuksen tulosten jatkokäyttö ja löydettävyys]:[d) Metatietopalvelut ja niiden hyödyntäminen]])</f>
        <v>9</v>
      </c>
      <c r="Y5" s="21">
        <f>SUM(Table2[[#This Row],[1.]:[3.]])</f>
        <v>13</v>
      </c>
    </row>
    <row r="6" spans="1:25" ht="12.95" customHeight="1" x14ac:dyDescent="0.25">
      <c r="A6" s="9" t="s">
        <v>29</v>
      </c>
      <c r="B6" s="10">
        <v>1</v>
      </c>
      <c r="C6" s="10">
        <v>0</v>
      </c>
      <c r="D6" s="10">
        <v>2</v>
      </c>
      <c r="E6" s="10">
        <v>0</v>
      </c>
      <c r="F6" s="10">
        <v>0</v>
      </c>
      <c r="G6" s="10">
        <v>0</v>
      </c>
      <c r="H6" s="10">
        <v>0</v>
      </c>
      <c r="I6" s="10">
        <v>0</v>
      </c>
      <c r="J6" s="10">
        <v>0</v>
      </c>
      <c r="K6" s="10">
        <v>0</v>
      </c>
      <c r="L6" s="10">
        <v>0</v>
      </c>
      <c r="M6" s="10">
        <v>0</v>
      </c>
      <c r="N6" s="10">
        <v>0</v>
      </c>
      <c r="O6" s="10">
        <v>0</v>
      </c>
      <c r="P6" s="10">
        <v>0</v>
      </c>
      <c r="Q6" s="10">
        <v>0</v>
      </c>
      <c r="R6" s="10">
        <v>3</v>
      </c>
      <c r="S6" s="10">
        <v>3</v>
      </c>
      <c r="T6" s="10">
        <v>3</v>
      </c>
      <c r="U6" s="10" t="s">
        <v>13</v>
      </c>
      <c r="V6" s="20">
        <f>SUM(Table2[[#This Row],[a) Avoimuus organisaation toiminnassa]:[f) Avoimuuden osaamisen vahvistaminen]])</f>
        <v>3</v>
      </c>
      <c r="W6" s="20">
        <f>SUM(Table2[[#This Row],[a) Tutkimusten tulosten jatkokäyttö ja löydettävyys]:[i) Laatujärjestelmien ohjeet]])</f>
        <v>0</v>
      </c>
      <c r="X6" s="20">
        <f>SUM(Table2[[#This Row],[a) Tutkimuksen tulosten jatkokäyttö ja löydettävyys]:[d) Metatietopalvelut ja niiden hyödyntäminen]])</f>
        <v>9</v>
      </c>
      <c r="Y6" s="21">
        <f>SUM(Table2[[#This Row],[1.]:[3.]])</f>
        <v>12</v>
      </c>
    </row>
    <row r="7" spans="1:25" ht="12.95" customHeight="1" x14ac:dyDescent="0.25">
      <c r="A7" s="9" t="s">
        <v>24</v>
      </c>
      <c r="B7" s="10">
        <v>0</v>
      </c>
      <c r="C7" s="10">
        <v>0</v>
      </c>
      <c r="D7" s="10">
        <v>2</v>
      </c>
      <c r="E7" s="10">
        <v>0</v>
      </c>
      <c r="F7" s="10">
        <v>0</v>
      </c>
      <c r="G7" s="10">
        <v>0</v>
      </c>
      <c r="H7" s="10">
        <v>0</v>
      </c>
      <c r="I7" s="10">
        <v>0</v>
      </c>
      <c r="J7" s="10">
        <v>0</v>
      </c>
      <c r="K7" s="10">
        <v>1</v>
      </c>
      <c r="L7" s="10">
        <v>0</v>
      </c>
      <c r="M7" s="10">
        <v>0</v>
      </c>
      <c r="N7" s="10">
        <v>0</v>
      </c>
      <c r="O7" s="10">
        <v>0</v>
      </c>
      <c r="P7" s="10">
        <v>1</v>
      </c>
      <c r="Q7" s="10">
        <v>0</v>
      </c>
      <c r="R7" s="10">
        <v>2</v>
      </c>
      <c r="S7" s="10">
        <v>2</v>
      </c>
      <c r="T7" s="10">
        <v>3</v>
      </c>
      <c r="U7" s="10" t="s">
        <v>13</v>
      </c>
      <c r="V7" s="20">
        <f>SUM(Table2[[#This Row],[a) Avoimuus organisaation toiminnassa]:[f) Avoimuuden osaamisen vahvistaminen]])</f>
        <v>2</v>
      </c>
      <c r="W7" s="20">
        <f>SUM(Table2[[#This Row],[a) Tutkimusten tulosten jatkokäyttö ja löydettävyys]:[i) Laatujärjestelmien ohjeet]])</f>
        <v>2</v>
      </c>
      <c r="X7" s="20">
        <f>SUM(Table2[[#This Row],[a) Tutkimuksen tulosten jatkokäyttö ja löydettävyys]:[d) Metatietopalvelut ja niiden hyödyntäminen]])</f>
        <v>7</v>
      </c>
      <c r="Y7" s="21">
        <f>SUM(Table2[[#This Row],[1.]:[3.]])</f>
        <v>11</v>
      </c>
    </row>
    <row r="8" spans="1:25" ht="12.95" customHeight="1" x14ac:dyDescent="0.25">
      <c r="A8" s="9" t="s">
        <v>32</v>
      </c>
      <c r="B8" s="10">
        <v>0</v>
      </c>
      <c r="C8" s="10">
        <v>0</v>
      </c>
      <c r="D8" s="10">
        <v>1</v>
      </c>
      <c r="E8" s="10">
        <v>0</v>
      </c>
      <c r="F8" s="10">
        <v>0</v>
      </c>
      <c r="G8" s="10">
        <v>0</v>
      </c>
      <c r="H8" s="10">
        <v>0</v>
      </c>
      <c r="I8" s="10">
        <v>0</v>
      </c>
      <c r="J8" s="10">
        <v>0</v>
      </c>
      <c r="K8" s="10">
        <v>0</v>
      </c>
      <c r="L8" s="10">
        <v>0</v>
      </c>
      <c r="M8" s="10">
        <v>0</v>
      </c>
      <c r="N8" s="10">
        <v>0</v>
      </c>
      <c r="O8" s="10">
        <v>0</v>
      </c>
      <c r="P8" s="10">
        <v>0</v>
      </c>
      <c r="Q8" s="10">
        <v>1</v>
      </c>
      <c r="R8" s="10">
        <v>2</v>
      </c>
      <c r="S8" s="10">
        <v>3</v>
      </c>
      <c r="T8" s="10">
        <v>3</v>
      </c>
      <c r="U8" s="10" t="s">
        <v>13</v>
      </c>
      <c r="V8" s="20">
        <f>SUM(Table2[[#This Row],[a) Avoimuus organisaation toiminnassa]:[f) Avoimuuden osaamisen vahvistaminen]])</f>
        <v>1</v>
      </c>
      <c r="W8" s="20">
        <f>SUM(Table2[[#This Row],[a) Tutkimusten tulosten jatkokäyttö ja löydettävyys]:[i) Laatujärjestelmien ohjeet]])</f>
        <v>0</v>
      </c>
      <c r="X8" s="20">
        <f>SUM(Table2[[#This Row],[a) Tutkimuksen tulosten jatkokäyttö ja löydettävyys]:[d) Metatietopalvelut ja niiden hyödyntäminen]])</f>
        <v>9</v>
      </c>
      <c r="Y8" s="21">
        <f>SUM(Table2[[#This Row],[1.]:[3.]])</f>
        <v>10</v>
      </c>
    </row>
    <row r="9" spans="1:25" ht="12.95" customHeight="1" x14ac:dyDescent="0.25">
      <c r="A9" s="9" t="s">
        <v>28</v>
      </c>
      <c r="B9" s="10">
        <v>0</v>
      </c>
      <c r="C9" s="10">
        <v>0</v>
      </c>
      <c r="D9" s="10">
        <v>1</v>
      </c>
      <c r="E9" s="10">
        <v>0</v>
      </c>
      <c r="F9" s="10">
        <v>1</v>
      </c>
      <c r="G9" s="10">
        <v>0</v>
      </c>
      <c r="H9" s="10">
        <v>0</v>
      </c>
      <c r="I9" s="10">
        <v>0</v>
      </c>
      <c r="J9" s="10">
        <v>0</v>
      </c>
      <c r="K9" s="10">
        <v>0</v>
      </c>
      <c r="L9" s="10">
        <v>0</v>
      </c>
      <c r="M9" s="10">
        <v>0</v>
      </c>
      <c r="N9" s="10">
        <v>1</v>
      </c>
      <c r="O9" s="10">
        <v>0</v>
      </c>
      <c r="P9" s="10">
        <v>0</v>
      </c>
      <c r="Q9" s="10">
        <v>0</v>
      </c>
      <c r="R9" s="10">
        <v>3</v>
      </c>
      <c r="S9" s="10">
        <v>2</v>
      </c>
      <c r="T9" s="10">
        <v>0</v>
      </c>
      <c r="U9" s="10" t="s">
        <v>13</v>
      </c>
      <c r="V9" s="20">
        <f>SUM(Table2[[#This Row],[a) Avoimuus organisaation toiminnassa]:[f) Avoimuuden osaamisen vahvistaminen]])</f>
        <v>2</v>
      </c>
      <c r="W9" s="20">
        <f>SUM(Table2[[#This Row],[a) Tutkimusten tulosten jatkokäyttö ja löydettävyys]:[i) Laatujärjestelmien ohjeet]])</f>
        <v>1</v>
      </c>
      <c r="X9" s="20">
        <f>SUM(Table2[[#This Row],[a) Tutkimuksen tulosten jatkokäyttö ja löydettävyys]:[d) Metatietopalvelut ja niiden hyödyntäminen]])</f>
        <v>5</v>
      </c>
      <c r="Y9" s="21">
        <f>SUM(Table2[[#This Row],[1.]:[3.]])</f>
        <v>8</v>
      </c>
    </row>
    <row r="10" spans="1:25" ht="12.95" customHeight="1" x14ac:dyDescent="0.25">
      <c r="A10" s="9" t="s">
        <v>33</v>
      </c>
      <c r="B10" s="10">
        <v>0</v>
      </c>
      <c r="C10" s="10">
        <v>0</v>
      </c>
      <c r="D10" s="10">
        <v>3</v>
      </c>
      <c r="E10" s="10">
        <v>0</v>
      </c>
      <c r="F10" s="10">
        <v>0</v>
      </c>
      <c r="G10" s="10">
        <v>0</v>
      </c>
      <c r="H10" s="10">
        <v>2</v>
      </c>
      <c r="I10" s="10">
        <v>1</v>
      </c>
      <c r="J10" s="10">
        <v>0</v>
      </c>
      <c r="K10" s="10">
        <v>1</v>
      </c>
      <c r="L10" s="10">
        <v>0</v>
      </c>
      <c r="M10" s="10">
        <v>0</v>
      </c>
      <c r="N10" s="10">
        <v>0</v>
      </c>
      <c r="O10" s="10">
        <v>0</v>
      </c>
      <c r="P10" s="10">
        <v>1</v>
      </c>
      <c r="Q10" s="10">
        <v>0</v>
      </c>
      <c r="R10" s="10">
        <v>0</v>
      </c>
      <c r="S10" s="10">
        <v>0</v>
      </c>
      <c r="T10" s="10">
        <v>0</v>
      </c>
      <c r="U10" s="10" t="s">
        <v>13</v>
      </c>
      <c r="V10" s="20">
        <f>SUM(Table2[[#This Row],[a) Avoimuus organisaation toiminnassa]:[f) Avoimuuden osaamisen vahvistaminen]])</f>
        <v>3</v>
      </c>
      <c r="W10" s="20">
        <f>SUM(Table2[[#This Row],[a) Tutkimusten tulosten jatkokäyttö ja löydettävyys]:[i) Laatujärjestelmien ohjeet]])</f>
        <v>5</v>
      </c>
      <c r="X10" s="20">
        <f>SUM(Table2[[#This Row],[a) Tutkimuksen tulosten jatkokäyttö ja löydettävyys]:[d) Metatietopalvelut ja niiden hyödyntäminen]])</f>
        <v>0</v>
      </c>
      <c r="Y10" s="21">
        <f>SUM(Table2[[#This Row],[1.]:[3.]])</f>
        <v>8</v>
      </c>
    </row>
    <row r="11" spans="1:25" ht="12.95" customHeight="1" x14ac:dyDescent="0.25">
      <c r="A11" s="9" t="s">
        <v>23</v>
      </c>
      <c r="B11" s="10">
        <v>0</v>
      </c>
      <c r="C11" s="10">
        <v>0</v>
      </c>
      <c r="D11" s="10">
        <v>2</v>
      </c>
      <c r="E11" s="10">
        <v>0</v>
      </c>
      <c r="F11" s="10">
        <v>0</v>
      </c>
      <c r="G11" s="10">
        <v>0</v>
      </c>
      <c r="H11" s="10">
        <v>0</v>
      </c>
      <c r="I11" s="10">
        <v>0</v>
      </c>
      <c r="J11" s="10">
        <v>0</v>
      </c>
      <c r="K11" s="10">
        <v>0</v>
      </c>
      <c r="L11" s="10">
        <v>0</v>
      </c>
      <c r="M11" s="10">
        <v>0</v>
      </c>
      <c r="N11" s="10">
        <v>0</v>
      </c>
      <c r="O11" s="10">
        <v>0</v>
      </c>
      <c r="P11" s="10">
        <v>0</v>
      </c>
      <c r="Q11" s="10">
        <v>0</v>
      </c>
      <c r="R11" s="10">
        <v>1</v>
      </c>
      <c r="S11" s="10">
        <v>0</v>
      </c>
      <c r="T11" s="10">
        <v>0</v>
      </c>
      <c r="U11" s="10" t="s">
        <v>13</v>
      </c>
      <c r="V11" s="20">
        <f>SUM(Table2[[#This Row],[a) Avoimuus organisaation toiminnassa]:[f) Avoimuuden osaamisen vahvistaminen]])</f>
        <v>2</v>
      </c>
      <c r="W11" s="20">
        <f>SUM(Table2[[#This Row],[a) Tutkimusten tulosten jatkokäyttö ja löydettävyys]:[i) Laatujärjestelmien ohjeet]])</f>
        <v>0</v>
      </c>
      <c r="X11" s="20">
        <f>SUM(Table2[[#This Row],[a) Tutkimuksen tulosten jatkokäyttö ja löydettävyys]:[d) Metatietopalvelut ja niiden hyödyntäminen]])</f>
        <v>1</v>
      </c>
      <c r="Y11" s="21">
        <f>SUM(Table2[[#This Row],[1.]:[3.]])</f>
        <v>3</v>
      </c>
    </row>
    <row r="12" spans="1:25" ht="12.95" customHeight="1" x14ac:dyDescent="0.25">
      <c r="A12" s="9" t="s">
        <v>26</v>
      </c>
      <c r="B12" s="10">
        <v>0</v>
      </c>
      <c r="C12" s="10">
        <v>0</v>
      </c>
      <c r="D12" s="10">
        <v>1</v>
      </c>
      <c r="E12" s="10">
        <v>0</v>
      </c>
      <c r="F12" s="10">
        <v>0</v>
      </c>
      <c r="G12" s="10">
        <v>0</v>
      </c>
      <c r="H12" s="10">
        <v>0</v>
      </c>
      <c r="I12" s="10">
        <v>0</v>
      </c>
      <c r="J12" s="10">
        <v>0</v>
      </c>
      <c r="K12" s="10">
        <v>0</v>
      </c>
      <c r="L12" s="10">
        <v>0</v>
      </c>
      <c r="M12" s="10">
        <v>0</v>
      </c>
      <c r="N12" s="10">
        <v>0</v>
      </c>
      <c r="O12" s="10">
        <v>0</v>
      </c>
      <c r="P12" s="10">
        <v>0</v>
      </c>
      <c r="Q12" s="10">
        <v>0</v>
      </c>
      <c r="R12" s="10">
        <v>2</v>
      </c>
      <c r="S12" s="10">
        <v>0</v>
      </c>
      <c r="T12" s="10">
        <v>0</v>
      </c>
      <c r="U12" s="10" t="s">
        <v>13</v>
      </c>
      <c r="V12" s="20">
        <f>SUM(Table2[[#This Row],[a) Avoimuus organisaation toiminnassa]:[f) Avoimuuden osaamisen vahvistaminen]])</f>
        <v>1</v>
      </c>
      <c r="W12" s="20">
        <f>SUM(Table2[[#This Row],[a) Tutkimusten tulosten jatkokäyttö ja löydettävyys]:[i) Laatujärjestelmien ohjeet]])</f>
        <v>0</v>
      </c>
      <c r="X12" s="20">
        <f>SUM(Table2[[#This Row],[a) Tutkimuksen tulosten jatkokäyttö ja löydettävyys]:[d) Metatietopalvelut ja niiden hyödyntäminen]])</f>
        <v>2</v>
      </c>
      <c r="Y12" s="21">
        <f>SUM(Table2[[#This Row],[1.]:[3.]])</f>
        <v>3</v>
      </c>
    </row>
    <row r="13" spans="1:25" ht="12.95" customHeight="1" x14ac:dyDescent="0.25">
      <c r="A13" s="9" t="s">
        <v>27</v>
      </c>
      <c r="B13" s="10">
        <v>0</v>
      </c>
      <c r="C13" s="10">
        <v>0</v>
      </c>
      <c r="D13" s="10">
        <v>1</v>
      </c>
      <c r="E13" s="10">
        <v>0</v>
      </c>
      <c r="F13" s="10">
        <v>0</v>
      </c>
      <c r="G13" s="10">
        <v>0</v>
      </c>
      <c r="H13" s="10">
        <v>0</v>
      </c>
      <c r="I13" s="10">
        <v>0</v>
      </c>
      <c r="J13" s="10">
        <v>0</v>
      </c>
      <c r="K13" s="10">
        <v>0</v>
      </c>
      <c r="L13" s="10">
        <v>0</v>
      </c>
      <c r="M13" s="10">
        <v>0</v>
      </c>
      <c r="N13" s="10">
        <v>0</v>
      </c>
      <c r="O13" s="10">
        <v>0</v>
      </c>
      <c r="P13" s="10">
        <v>0</v>
      </c>
      <c r="Q13" s="10">
        <v>0</v>
      </c>
      <c r="R13" s="10">
        <v>2</v>
      </c>
      <c r="S13" s="10">
        <v>0</v>
      </c>
      <c r="T13" s="10">
        <v>0</v>
      </c>
      <c r="U13" s="10" t="s">
        <v>13</v>
      </c>
      <c r="V13" s="20">
        <f>SUM(Table2[[#This Row],[a) Avoimuus organisaation toiminnassa]:[f) Avoimuuden osaamisen vahvistaminen]])</f>
        <v>1</v>
      </c>
      <c r="W13" s="20">
        <f>SUM(Table2[[#This Row],[a) Tutkimusten tulosten jatkokäyttö ja löydettävyys]:[i) Laatujärjestelmien ohjeet]])</f>
        <v>0</v>
      </c>
      <c r="X13" s="20">
        <f>SUM(Table2[[#This Row],[a) Tutkimuksen tulosten jatkokäyttö ja löydettävyys]:[d) Metatietopalvelut ja niiden hyödyntäminen]])</f>
        <v>2</v>
      </c>
      <c r="Y13" s="21">
        <f>SUM(Table2[[#This Row],[1.]:[3.]])</f>
        <v>3</v>
      </c>
    </row>
    <row r="14" spans="1:25" ht="12.95" customHeight="1" x14ac:dyDescent="0.25">
      <c r="A14" s="9" t="s">
        <v>30</v>
      </c>
      <c r="B14" s="10">
        <v>1</v>
      </c>
      <c r="C14" s="10">
        <v>0</v>
      </c>
      <c r="D14" s="10">
        <v>2</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t="s">
        <v>13</v>
      </c>
      <c r="V14" s="20">
        <f>SUM(Table2[[#This Row],[a) Avoimuus organisaation toiminnassa]:[f) Avoimuuden osaamisen vahvistaminen]])</f>
        <v>3</v>
      </c>
      <c r="W14" s="20">
        <f>SUM(Table2[[#This Row],[a) Tutkimusten tulosten jatkokäyttö ja löydettävyys]:[i) Laatujärjestelmien ohjeet]])</f>
        <v>0</v>
      </c>
      <c r="X14" s="20">
        <f>SUM(Table2[[#This Row],[a) Tutkimuksen tulosten jatkokäyttö ja löydettävyys]:[d) Metatietopalvelut ja niiden hyödyntäminen]])</f>
        <v>0</v>
      </c>
      <c r="Y14" s="21">
        <f>SUM(Table2[[#This Row],[1.]:[3.]])</f>
        <v>3</v>
      </c>
    </row>
    <row r="15" spans="1:25" ht="12.95" customHeight="1" x14ac:dyDescent="0.25">
      <c r="A15" s="9" t="s">
        <v>31</v>
      </c>
      <c r="B15" s="10">
        <v>0</v>
      </c>
      <c r="C15" s="10">
        <v>0</v>
      </c>
      <c r="D15" s="10">
        <v>2</v>
      </c>
      <c r="E15" s="10">
        <v>0</v>
      </c>
      <c r="F15" s="10">
        <v>0</v>
      </c>
      <c r="G15" s="10">
        <v>0</v>
      </c>
      <c r="H15" s="10">
        <v>0</v>
      </c>
      <c r="I15" s="10">
        <v>0</v>
      </c>
      <c r="J15" s="10">
        <v>0</v>
      </c>
      <c r="K15" s="10">
        <v>0</v>
      </c>
      <c r="L15" s="10">
        <v>0</v>
      </c>
      <c r="M15" s="10">
        <v>0</v>
      </c>
      <c r="N15" s="10">
        <v>0</v>
      </c>
      <c r="O15" s="10">
        <v>0</v>
      </c>
      <c r="P15" s="10">
        <v>0</v>
      </c>
      <c r="Q15" s="10">
        <v>0</v>
      </c>
      <c r="R15" s="10">
        <v>0</v>
      </c>
      <c r="S15" s="10">
        <v>0</v>
      </c>
      <c r="T15" s="10">
        <v>0</v>
      </c>
      <c r="U15" s="10" t="s">
        <v>13</v>
      </c>
      <c r="V15" s="20">
        <f>SUM(Table2[[#This Row],[a) Avoimuus organisaation toiminnassa]:[f) Avoimuuden osaamisen vahvistaminen]])</f>
        <v>2</v>
      </c>
      <c r="W15" s="20">
        <f>SUM(Table2[[#This Row],[a) Tutkimusten tulosten jatkokäyttö ja löydettävyys]:[i) Laatujärjestelmien ohjeet]])</f>
        <v>0</v>
      </c>
      <c r="X15" s="20">
        <f>SUM(Table2[[#This Row],[a) Tutkimuksen tulosten jatkokäyttö ja löydettävyys]:[d) Metatietopalvelut ja niiden hyödyntäminen]])</f>
        <v>0</v>
      </c>
      <c r="Y15" s="21">
        <f>SUM(Table2[[#This Row],[1.]:[3.]])</f>
        <v>2</v>
      </c>
    </row>
    <row r="16" spans="1:25" ht="12.95" customHeight="1" x14ac:dyDescent="0.25">
      <c r="A16" s="9" t="s">
        <v>34</v>
      </c>
      <c r="B16" s="10">
        <v>0</v>
      </c>
      <c r="C16" s="10">
        <v>0</v>
      </c>
      <c r="D16" s="10">
        <v>1</v>
      </c>
      <c r="E16" s="10">
        <v>0</v>
      </c>
      <c r="F16" s="10">
        <v>0</v>
      </c>
      <c r="G16" s="10">
        <v>0</v>
      </c>
      <c r="H16" s="10">
        <v>0</v>
      </c>
      <c r="I16" s="10">
        <v>0</v>
      </c>
      <c r="J16" s="10">
        <v>0</v>
      </c>
      <c r="K16" s="10">
        <v>0</v>
      </c>
      <c r="L16" s="10">
        <v>0</v>
      </c>
      <c r="M16" s="10">
        <v>0</v>
      </c>
      <c r="N16" s="10">
        <v>0</v>
      </c>
      <c r="O16" s="10">
        <v>0</v>
      </c>
      <c r="P16" s="10">
        <v>0</v>
      </c>
      <c r="Q16" s="10">
        <v>0</v>
      </c>
      <c r="R16" s="10">
        <v>0</v>
      </c>
      <c r="S16" s="10">
        <v>0</v>
      </c>
      <c r="T16" s="10">
        <v>0</v>
      </c>
      <c r="U16" s="10" t="s">
        <v>13</v>
      </c>
      <c r="V16" s="20">
        <f>SUM(Table2[[#This Row],[a) Avoimuus organisaation toiminnassa]:[f) Avoimuuden osaamisen vahvistaminen]])</f>
        <v>1</v>
      </c>
      <c r="W16" s="20">
        <f>SUM(Table2[[#This Row],[a) Tutkimusten tulosten jatkokäyttö ja löydettävyys]:[i) Laatujärjestelmien ohjeet]])</f>
        <v>0</v>
      </c>
      <c r="X16" s="20">
        <f>SUM(Table2[[#This Row],[a) Tutkimuksen tulosten jatkokäyttö ja löydettävyys]:[d) Metatietopalvelut ja niiden hyödyntäminen]])</f>
        <v>0</v>
      </c>
      <c r="Y16" s="21">
        <f>SUM(Table2[[#This Row],[1.]:[3.]])</f>
        <v>1</v>
      </c>
    </row>
  </sheetData>
  <conditionalFormatting sqref="B5:P16 R5:U16">
    <cfRule type="dataBar" priority="13">
      <dataBar>
        <cfvo type="num" val="0"/>
        <cfvo type="num" val="3"/>
        <color rgb="FF638EC6"/>
      </dataBar>
      <extLst>
        <ext xmlns:x14="http://schemas.microsoft.com/office/spreadsheetml/2009/9/main" uri="{B025F937-C7B1-47D3-B67F-A62EFF666E3E}">
          <x14:id>{476A7A89-8682-4AD4-9691-5D9D932B39FA}</x14:id>
        </ext>
      </extLst>
    </cfRule>
  </conditionalFormatting>
  <conditionalFormatting sqref="B5:G16">
    <cfRule type="dataBar" priority="29">
      <dataBar>
        <cfvo type="min"/>
        <cfvo type="max"/>
        <color rgb="FF638EC6"/>
      </dataBar>
      <extLst>
        <ext xmlns:x14="http://schemas.microsoft.com/office/spreadsheetml/2009/9/main" uri="{B025F937-C7B1-47D3-B67F-A62EFF666E3E}">
          <x14:id>{073CF7FE-83CB-4C7C-A87D-7D0B319E0518}</x14:id>
        </ext>
      </extLst>
    </cfRule>
  </conditionalFormatting>
  <conditionalFormatting sqref="Q5:Q16">
    <cfRule type="dataBar" priority="1">
      <dataBar>
        <cfvo type="num" val="0"/>
        <cfvo type="num" val="3"/>
        <color rgb="FF638EC6"/>
      </dataBar>
      <extLst>
        <ext xmlns:x14="http://schemas.microsoft.com/office/spreadsheetml/2009/9/main" uri="{B025F937-C7B1-47D3-B67F-A62EFF666E3E}">
          <x14:id>{B04D04A5-41D6-40B5-B092-DF6FB285F431}</x14:id>
        </ext>
      </extLst>
    </cfRule>
  </conditionalFormatting>
  <pageMargins left="0.7" right="0.7" top="0.75" bottom="0.75" header="0.3" footer="0.3"/>
  <pageSetup orientation="portrait" r:id="rId1"/>
  <legacy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76A7A89-8682-4AD4-9691-5D9D932B39FA}">
            <x14:dataBar minLength="0" maxLength="100" gradient="0">
              <x14:cfvo type="num">
                <xm:f>0</xm:f>
              </x14:cfvo>
              <x14:cfvo type="num">
                <xm:f>3</xm:f>
              </x14:cfvo>
              <x14:negativeFillColor rgb="FFFF0000"/>
              <x14:axisColor rgb="FF000000"/>
            </x14:dataBar>
          </x14:cfRule>
          <xm:sqref>B5:P16 R5:U16</xm:sqref>
        </x14:conditionalFormatting>
        <x14:conditionalFormatting xmlns:xm="http://schemas.microsoft.com/office/excel/2006/main">
          <x14:cfRule type="dataBar" id="{073CF7FE-83CB-4C7C-A87D-7D0B319E0518}">
            <x14:dataBar minLength="0" maxLength="100" gradient="0">
              <x14:cfvo type="autoMin"/>
              <x14:cfvo type="autoMax"/>
              <x14:negativeFillColor rgb="FFFF0000"/>
              <x14:axisColor rgb="FF000000"/>
            </x14:dataBar>
          </x14:cfRule>
          <xm:sqref>B5:G16</xm:sqref>
        </x14:conditionalFormatting>
        <x14:conditionalFormatting xmlns:xm="http://schemas.microsoft.com/office/excel/2006/main">
          <x14:cfRule type="dataBar" id="{B04D04A5-41D6-40B5-B092-DF6FB285F431}">
            <x14:dataBar minLength="0" maxLength="100" gradient="0">
              <x14:cfvo type="num">
                <xm:f>0</xm:f>
              </x14:cfvo>
              <x14:cfvo type="num">
                <xm:f>3</xm:f>
              </x14:cfvo>
              <x14:negativeFillColor rgb="FFFF0000"/>
              <x14:axisColor rgb="FF000000"/>
            </x14:dataBar>
          </x14:cfRule>
          <xm:sqref>Q5:Q16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Company>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Joonas Nikkanen</dc:creator>
  <cp:lastModifiedBy>Joonas Nikkanen</cp:lastModifiedBy>
  <dcterms:created xsi:type="dcterms:W3CDTF">2014-12-19T10:34:28Z</dcterms:created>
  <dcterms:modified xsi:type="dcterms:W3CDTF">2015-06-02T07:25:36Z</dcterms:modified>
</cp:coreProperties>
</file>